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admin\_Kamery &amp; Server dokumentace\Modernizace MKDS Znojmo\11,5 etapa xPTZ, Sokolovská, Holandská, Poštovní, parkovišrtě\Parkoviště - Přímětice\"/>
    </mc:Choice>
  </mc:AlternateContent>
  <bookViews>
    <workbookView xWindow="0" yWindow="0" windowWidth="25200" windowHeight="13275"/>
  </bookViews>
  <sheets>
    <sheet name="List1" sheetId="2" r:id="rId1"/>
  </sheets>
  <definedNames>
    <definedName name="afterdetail_lua_rozpocty_rkap">List1!#REF!</definedName>
    <definedName name="body_lua_rozpocty_hlavicka">List1!#REF!</definedName>
    <definedName name="body_lua_rozpocty_hlavicka.Poznamka2">List1!#REF!</definedName>
    <definedName name="body_lua_rozpocty_paticka">List1!#REF!</definedName>
    <definedName name="body_lua_rozpocty_rkap">List1!#REF!</definedName>
    <definedName name="body_lua_rozpocty_rkap.Poznamka">List1!#REF!</definedName>
    <definedName name="body_lua_rozpocty_rpolozky">List1!#REF!</definedName>
    <definedName name="body_lua_rozpocty_slevicka">List1!#REF!</definedName>
    <definedName name="_xlnm.Print_Area" localSheetId="0">List1!#REF!</definedName>
    <definedName name="top_lua_rozpocty_rpolozky">List1!#REF!</definedName>
    <definedName name="top_rozpocty_rkap">List1!#REF!</definedName>
  </definedNames>
  <calcPr calcId="152511"/>
</workbook>
</file>

<file path=xl/calcChain.xml><?xml version="1.0" encoding="utf-8"?>
<calcChain xmlns="http://schemas.openxmlformats.org/spreadsheetml/2006/main">
  <c r="G22" i="2" l="1"/>
  <c r="G13" i="2" l="1"/>
  <c r="G11" i="2" l="1"/>
  <c r="G12" i="2"/>
  <c r="G14" i="2"/>
  <c r="G15" i="2"/>
  <c r="G16" i="2"/>
  <c r="G17" i="2"/>
  <c r="G9" i="2"/>
  <c r="G10" i="2"/>
  <c r="G8" i="2"/>
  <c r="G7" i="2"/>
  <c r="G18" i="2" l="1"/>
  <c r="G19" i="2" l="1"/>
  <c r="G23" i="2"/>
  <c r="G24" i="2" s="1"/>
</calcChain>
</file>

<file path=xl/sharedStrings.xml><?xml version="1.0" encoding="utf-8"?>
<sst xmlns="http://schemas.openxmlformats.org/spreadsheetml/2006/main" count="42" uniqueCount="33">
  <si>
    <t>Celkem</t>
  </si>
  <si>
    <t>No.</t>
  </si>
  <si>
    <t>Číslo položky</t>
  </si>
  <si>
    <t>Popis položky</t>
  </si>
  <si>
    <t>Počet</t>
  </si>
  <si>
    <t>Jedn. cena</t>
  </si>
  <si>
    <t>DPH:</t>
  </si>
  <si>
    <t>Celkem nabídka bez DPH</t>
  </si>
  <si>
    <t>MJ</t>
  </si>
  <si>
    <t>Celkem nabídka s DPH</t>
  </si>
  <si>
    <t>Dodávka zařízení</t>
  </si>
  <si>
    <t>ks</t>
  </si>
  <si>
    <t>Instalační skříňka pro kompaktní kameru</t>
  </si>
  <si>
    <t>ACC7-ENT</t>
  </si>
  <si>
    <t>Avigilon ACC7-ENT licence</t>
  </si>
  <si>
    <t>Napájecí kabel ke kameře (kabel slaněný ohebný 2x1,5)</t>
  </si>
  <si>
    <t>m</t>
  </si>
  <si>
    <t>Venkovní FTP kabel cat 5e</t>
  </si>
  <si>
    <t>Jistič B4/1</t>
  </si>
  <si>
    <t>Trafo 230/24V 150VA</t>
  </si>
  <si>
    <t>Doplnění vybavení rozvaděče (rozvodné a připojovací prvky, ...)</t>
  </si>
  <si>
    <t>kpl</t>
  </si>
  <si>
    <t>Nosné kabelové trasy (trubky, lišty, žlaby, ...)</t>
  </si>
  <si>
    <t>* Základní sazba DPH 21%</t>
  </si>
  <si>
    <t>Celkem DPH 21%</t>
  </si>
  <si>
    <t>Město Znojmo - MKDS - Analytické IP kamery</t>
  </si>
  <si>
    <t>Parkoviště Přímětice - dodej materiálu</t>
  </si>
  <si>
    <t>Rozvaděč (600x400x250mm)</t>
  </si>
  <si>
    <t>Analytická statická IP kamera</t>
  </si>
  <si>
    <t>Kompaktní IP kamera s rozlišením 6 Mpx a adaptivním IR přísvitem s dosahem 50 m pro venkovní použití. Kamera je osazena motor zoom objektivem 4,9–8 mm. Pro práci v komplikovaných světelných podmínkách je zařízení vybaveno funkcemi WDR, LightCatcher, BLC, 3DNR a AWB. Kódování H.264 HDSM SmartCodec, MJPEG, H.265 HDSM SmartCodec. Samoučící se analýza (AI), detekující více objektů s větší přesností i ve scénách s velkým množstvím objektů. Krytí IP 67 a IK 10. Napájení 12 V DC, 24 V AC, PoE. Záruka 5 let.</t>
  </si>
  <si>
    <t>Příslušenství pro analytickou statickou kameru</t>
  </si>
  <si>
    <t>PoE switch</t>
  </si>
  <si>
    <t>Switch, IPv4, IPv6, LAN porty 8, LAN 1000 Mb/s.
Inteligentní PoE+ napájí více zařízení - výchozí režim spotřeby PoE, který dodává pouze skutečný výkon vyžadovaný síťovými zařízeními, zbytek si vyhrazuje a optimalizuje svůj energetický rozpočet. Jeden přepínač může napájet více přístupových bodů, IP kamer a zajistit tak lepší návratnost investic.Podpora IEEE 802.3at poskytující maximálně 30W na 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</si>
</sst>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7" formatCode="#,##0.00\ &quot;Kč&quot;;\-#,##0.00\ &quot;Kč&quot;"/>
    <numFmt numFmtId="164" formatCode="#,##0.00\ &quot;Kč&quot;"/>
  </numFmts>
  <fonts count="10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6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NumberFormat="1" applyBorder="1"/>
    <xf numFmtId="164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NumberFormat="1" applyFont="1" applyBorder="1"/>
    <xf numFmtId="0" fontId="0" fillId="2" borderId="0" xfId="0" applyFill="1"/>
    <xf numFmtId="0" fontId="1" fillId="2" borderId="0" xfId="0" applyFont="1" applyFill="1"/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/>
    <xf numFmtId="7" fontId="1" fillId="2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2"/>
    </xf>
    <xf numFmtId="2" fontId="8" fillId="0" borderId="0" xfId="0" applyNumberFormat="1" applyFont="1" applyAlignment="1">
      <alignment horizontal="left" indent="2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5" fontId="1" fillId="2" borderId="0" xfId="0" applyNumberFormat="1" applyFont="1" applyFill="1" applyBorder="1" applyAlignment="1">
      <alignment horizontal="right"/>
    </xf>
    <xf numFmtId="5" fontId="5" fillId="2" borderId="0" xfId="0" applyNumberFormat="1" applyFont="1" applyFill="1" applyBorder="1" applyAlignment="1">
      <alignment horizontal="right"/>
    </xf>
    <xf numFmtId="164" fontId="0" fillId="0" borderId="0" xfId="0" applyNumberForma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I25"/>
  <sheetViews>
    <sheetView tabSelected="1" topLeftCell="A7" zoomScaleNormal="100" workbookViewId="0">
      <selection activeCell="G23" sqref="G23"/>
    </sheetView>
  </sheetViews>
  <sheetFormatPr defaultRowHeight="12.75" x14ac:dyDescent="0.2"/>
  <cols>
    <col min="1" max="1" width="3.7109375" customWidth="1"/>
    <col min="2" max="2" width="18.140625" customWidth="1"/>
    <col min="3" max="3" width="55.7109375" customWidth="1"/>
    <col min="4" max="4" width="6.7109375" customWidth="1"/>
    <col min="5" max="5" width="5.7109375" customWidth="1"/>
    <col min="6" max="6" width="14.7109375" customWidth="1"/>
    <col min="7" max="7" width="18.7109375" customWidth="1"/>
    <col min="8" max="8" width="3.42578125" customWidth="1"/>
    <col min="9" max="9" width="24" customWidth="1"/>
  </cols>
  <sheetData>
    <row r="2" spans="1:7" ht="20.25" x14ac:dyDescent="0.3">
      <c r="A2" s="28" t="s">
        <v>25</v>
      </c>
      <c r="B2" s="28"/>
      <c r="C2" s="28"/>
      <c r="D2" s="28"/>
      <c r="E2" s="28"/>
      <c r="F2" s="28"/>
      <c r="G2" s="28"/>
    </row>
    <row r="3" spans="1:7" x14ac:dyDescent="0.2">
      <c r="C3" s="29" t="s">
        <v>26</v>
      </c>
      <c r="D3" s="29"/>
      <c r="E3" s="29"/>
      <c r="F3" s="29"/>
    </row>
    <row r="5" spans="1:7" ht="15.75" x14ac:dyDescent="0.25">
      <c r="A5" s="10"/>
      <c r="B5" s="10"/>
      <c r="C5" s="11" t="s">
        <v>10</v>
      </c>
      <c r="D5" s="10"/>
      <c r="E5" s="10"/>
      <c r="F5" s="10"/>
      <c r="G5" s="10"/>
    </row>
    <row r="6" spans="1:7" x14ac:dyDescent="0.2">
      <c r="A6" s="6" t="s">
        <v>1</v>
      </c>
      <c r="B6" s="6" t="s">
        <v>2</v>
      </c>
      <c r="C6" s="6" t="s">
        <v>3</v>
      </c>
      <c r="D6" s="13" t="s">
        <v>4</v>
      </c>
      <c r="E6" s="13" t="s">
        <v>8</v>
      </c>
      <c r="F6" s="7" t="s">
        <v>5</v>
      </c>
      <c r="G6" s="7" t="s">
        <v>0</v>
      </c>
    </row>
    <row r="7" spans="1:7" ht="114.75" x14ac:dyDescent="0.2">
      <c r="A7" s="15">
        <v>1</v>
      </c>
      <c r="B7" s="17" t="s">
        <v>28</v>
      </c>
      <c r="C7" s="23" t="s">
        <v>29</v>
      </c>
      <c r="D7" s="15">
        <v>2</v>
      </c>
      <c r="E7" s="15" t="s">
        <v>11</v>
      </c>
      <c r="F7" s="16">
        <v>0</v>
      </c>
      <c r="G7" s="16">
        <f>D7*F7</f>
        <v>0</v>
      </c>
    </row>
    <row r="8" spans="1:7" ht="36" x14ac:dyDescent="0.2">
      <c r="A8" s="15">
        <v>2</v>
      </c>
      <c r="B8" s="17" t="s">
        <v>30</v>
      </c>
      <c r="C8" s="23" t="s">
        <v>12</v>
      </c>
      <c r="D8" s="15">
        <v>2</v>
      </c>
      <c r="E8" s="15" t="s">
        <v>11</v>
      </c>
      <c r="F8" s="16">
        <v>0</v>
      </c>
      <c r="G8" s="16">
        <f>D8*F8</f>
        <v>0</v>
      </c>
    </row>
    <row r="9" spans="1:7" x14ac:dyDescent="0.2">
      <c r="A9" s="15">
        <v>3</v>
      </c>
      <c r="B9" s="17" t="s">
        <v>13</v>
      </c>
      <c r="C9" s="23" t="s">
        <v>14</v>
      </c>
      <c r="D9" s="15">
        <v>2</v>
      </c>
      <c r="E9" s="15" t="s">
        <v>11</v>
      </c>
      <c r="F9" s="16">
        <v>0</v>
      </c>
      <c r="G9" s="16">
        <f t="shared" ref="G9:G17" si="0">D9*F9</f>
        <v>0</v>
      </c>
    </row>
    <row r="10" spans="1:7" ht="90.75" customHeight="1" x14ac:dyDescent="0.2">
      <c r="A10" s="15">
        <v>4</v>
      </c>
      <c r="B10" s="17" t="s">
        <v>31</v>
      </c>
      <c r="C10" s="24" t="s">
        <v>32</v>
      </c>
      <c r="D10" s="15">
        <v>1</v>
      </c>
      <c r="E10" s="15" t="s">
        <v>11</v>
      </c>
      <c r="F10" s="16">
        <v>0</v>
      </c>
      <c r="G10" s="16">
        <f t="shared" si="0"/>
        <v>0</v>
      </c>
    </row>
    <row r="11" spans="1:7" x14ac:dyDescent="0.2">
      <c r="A11" s="15">
        <v>5</v>
      </c>
      <c r="B11" s="17"/>
      <c r="C11" s="23" t="s">
        <v>15</v>
      </c>
      <c r="D11" s="15">
        <v>40</v>
      </c>
      <c r="E11" s="15" t="s">
        <v>16</v>
      </c>
      <c r="F11" s="16">
        <v>0</v>
      </c>
      <c r="G11" s="16">
        <f t="shared" si="0"/>
        <v>0</v>
      </c>
    </row>
    <row r="12" spans="1:7" x14ac:dyDescent="0.2">
      <c r="A12" s="15">
        <v>6</v>
      </c>
      <c r="B12" s="17"/>
      <c r="C12" s="23" t="s">
        <v>17</v>
      </c>
      <c r="D12" s="15">
        <v>40</v>
      </c>
      <c r="E12" s="15" t="s">
        <v>16</v>
      </c>
      <c r="F12" s="16">
        <v>0</v>
      </c>
      <c r="G12" s="16">
        <f t="shared" si="0"/>
        <v>0</v>
      </c>
    </row>
    <row r="13" spans="1:7" x14ac:dyDescent="0.2">
      <c r="A13" s="15">
        <v>7</v>
      </c>
      <c r="B13" s="17"/>
      <c r="C13" s="23" t="s">
        <v>27</v>
      </c>
      <c r="D13" s="15">
        <v>1</v>
      </c>
      <c r="E13" s="15" t="s">
        <v>11</v>
      </c>
      <c r="F13" s="16">
        <v>0</v>
      </c>
      <c r="G13" s="16">
        <f t="shared" si="0"/>
        <v>0</v>
      </c>
    </row>
    <row r="14" spans="1:7" x14ac:dyDescent="0.2">
      <c r="A14" s="15">
        <v>8</v>
      </c>
      <c r="B14" s="17"/>
      <c r="C14" s="23" t="s">
        <v>18</v>
      </c>
      <c r="D14" s="15">
        <v>1</v>
      </c>
      <c r="E14" s="15" t="s">
        <v>11</v>
      </c>
      <c r="F14" s="16">
        <v>0</v>
      </c>
      <c r="G14" s="16">
        <f t="shared" si="0"/>
        <v>0</v>
      </c>
    </row>
    <row r="15" spans="1:7" x14ac:dyDescent="0.2">
      <c r="A15" s="15">
        <v>9</v>
      </c>
      <c r="B15" s="17"/>
      <c r="C15" s="23" t="s">
        <v>19</v>
      </c>
      <c r="D15" s="15">
        <v>1</v>
      </c>
      <c r="E15" s="15" t="s">
        <v>11</v>
      </c>
      <c r="F15" s="16">
        <v>0</v>
      </c>
      <c r="G15" s="16">
        <f t="shared" si="0"/>
        <v>0</v>
      </c>
    </row>
    <row r="16" spans="1:7" x14ac:dyDescent="0.2">
      <c r="A16" s="15">
        <v>10</v>
      </c>
      <c r="B16" s="17"/>
      <c r="C16" s="23" t="s">
        <v>20</v>
      </c>
      <c r="D16" s="15">
        <v>1</v>
      </c>
      <c r="E16" s="15" t="s">
        <v>21</v>
      </c>
      <c r="F16" s="16">
        <v>0</v>
      </c>
      <c r="G16" s="16">
        <f t="shared" si="0"/>
        <v>0</v>
      </c>
    </row>
    <row r="17" spans="1:9" x14ac:dyDescent="0.2">
      <c r="A17" s="15">
        <v>11</v>
      </c>
      <c r="B17" s="17"/>
      <c r="C17" s="23" t="s">
        <v>22</v>
      </c>
      <c r="D17" s="15">
        <v>0</v>
      </c>
      <c r="E17" s="15" t="s">
        <v>21</v>
      </c>
      <c r="F17" s="16">
        <v>0</v>
      </c>
      <c r="G17" s="16">
        <f t="shared" si="0"/>
        <v>0</v>
      </c>
    </row>
    <row r="18" spans="1:9" ht="15" x14ac:dyDescent="0.25">
      <c r="A18" s="3"/>
      <c r="B18" s="3"/>
      <c r="C18" s="8" t="s">
        <v>0</v>
      </c>
      <c r="D18" s="9"/>
      <c r="E18" s="9"/>
      <c r="F18" s="9"/>
      <c r="G18" s="12">
        <f>SUM(G7:G17)</f>
        <v>0</v>
      </c>
    </row>
    <row r="19" spans="1:9" x14ac:dyDescent="0.2">
      <c r="B19" s="14" t="s">
        <v>6</v>
      </c>
      <c r="C19" s="2" t="s">
        <v>23</v>
      </c>
      <c r="D19" s="5"/>
      <c r="E19" s="5"/>
      <c r="F19" s="5"/>
      <c r="G19" s="27">
        <f t="shared" ref="G19" si="1">($G$18*1.21)-$G$18</f>
        <v>0</v>
      </c>
      <c r="H19" s="27"/>
      <c r="I19" s="27"/>
    </row>
    <row r="20" spans="1:9" x14ac:dyDescent="0.2">
      <c r="B20" s="14"/>
      <c r="C20" s="2"/>
      <c r="D20" s="5"/>
      <c r="E20" s="5"/>
      <c r="F20" s="5"/>
      <c r="G20" s="4"/>
    </row>
    <row r="21" spans="1:9" x14ac:dyDescent="0.2">
      <c r="B21" s="14"/>
      <c r="C21" s="2"/>
      <c r="D21" s="5"/>
      <c r="E21" s="5"/>
      <c r="F21" s="5"/>
      <c r="G21" s="4"/>
    </row>
    <row r="22" spans="1:9" ht="15.75" x14ac:dyDescent="0.25">
      <c r="C22" s="1" t="s">
        <v>7</v>
      </c>
      <c r="F22" s="21"/>
      <c r="G22" s="25">
        <f>SUM(G18)</f>
        <v>0</v>
      </c>
    </row>
    <row r="23" spans="1:9" ht="15.75" x14ac:dyDescent="0.25">
      <c r="C23" s="1" t="s">
        <v>24</v>
      </c>
      <c r="E23" s="20"/>
      <c r="F23" s="22"/>
      <c r="G23" s="26">
        <f>(G22*1.21)-G22</f>
        <v>0</v>
      </c>
    </row>
    <row r="24" spans="1:9" ht="15.75" x14ac:dyDescent="0.25">
      <c r="C24" s="1" t="s">
        <v>9</v>
      </c>
      <c r="G24" s="19">
        <f>SUM(G22:G23)</f>
        <v>0</v>
      </c>
    </row>
    <row r="25" spans="1:9" x14ac:dyDescent="0.2">
      <c r="G25" s="18"/>
    </row>
  </sheetData>
  <mergeCells count="2">
    <mergeCell ref="A2:G2"/>
    <mergeCell ref="C3:F3"/>
  </mergeCells>
  <phoneticPr fontId="0" type="noConversion"/>
  <printOptions horizontalCentered="1"/>
  <pageMargins left="0.42" right="0.27559055118110237" top="0.91" bottom="1.02" header="0.51181102362204722" footer="0.51181102362204722"/>
  <pageSetup paperSize="9" scale="66" orientation="portrait" horizontalDpi="4294967292" r:id="rId1"/>
  <headerFooter alignWithMargins="0">
    <oddFooter>&amp;Cstrana &amp;P z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Obchodní nabídka s DPH</dc:title>
  <dc:creator>Install</dc:creator>
  <cp:lastModifiedBy>Martin Vogal</cp:lastModifiedBy>
  <cp:lastPrinted>2020-06-17T05:33:00Z</cp:lastPrinted>
  <dcterms:created xsi:type="dcterms:W3CDTF">1998-09-16T08:22:29Z</dcterms:created>
  <dcterms:modified xsi:type="dcterms:W3CDTF">2022-07-22T13:19:56Z</dcterms:modified>
</cp:coreProperties>
</file>